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токол" sheetId="1" r:id="rId4"/>
    <sheet state="visible" name="Copy of Протокол" sheetId="2" r:id="rId5"/>
  </sheets>
  <definedNames>
    <definedName hidden="1" localSheetId="0" name="_xlnm._FilterDatabase">'Протокол'!$A$4:$V$24</definedName>
    <definedName hidden="1" localSheetId="1" name="_xlnm._FilterDatabase">'Copy of Протокол'!$A$4:$V$24</definedName>
  </definedNames>
  <calcPr/>
</workbook>
</file>

<file path=xl/sharedStrings.xml><?xml version="1.0" encoding="utf-8"?>
<sst xmlns="http://schemas.openxmlformats.org/spreadsheetml/2006/main" count="88" uniqueCount="39">
  <si>
    <t>ПРОТОКОЛ СОРЕВНОВАНИЙ ПО АРМЛИФТИНГУ</t>
  </si>
  <si>
    <t>Дисциплины: АПОЛЛОН АКСЕЛЬ • РОУЛИНГ ТАНДЕР | 3 подхода в каждой дисциплине</t>
  </si>
  <si>
    <t>№</t>
  </si>
  <si>
    <t>ФИО</t>
  </si>
  <si>
    <t>Год рождения</t>
  </si>
  <si>
    <t>Возрастная категория</t>
  </si>
  <si>
    <t>Весовая категория</t>
  </si>
  <si>
    <t>Собственный вес, кг</t>
  </si>
  <si>
    <t>АПОЛЛОН АКСЕЛЬ
1 подход, кг</t>
  </si>
  <si>
    <t>АПОЛЛОН АКСЕЛЬ
2 подход, кг</t>
  </si>
  <si>
    <t>АПОЛЛОН АКСЕЛЬ
3 подход, кг</t>
  </si>
  <si>
    <t>Лучший результат
Аполлон Аксель, кг</t>
  </si>
  <si>
    <t>Место
Аполлон Аксель</t>
  </si>
  <si>
    <t>РОУЛИНГ ТАНДЕР
1 подход, кг</t>
  </si>
  <si>
    <t>РОУЛИНГ ТАНДЕР
2 подход, кг</t>
  </si>
  <si>
    <t>РОУЛИНГ ТАНДЕР
3 подход, кг</t>
  </si>
  <si>
    <t>Лучший результат
Роулинг Тандер, кг</t>
  </si>
  <si>
    <t>Место
Роулинг Тандер</t>
  </si>
  <si>
    <t>Сумма мест</t>
  </si>
  <si>
    <t>Итоговое место</t>
  </si>
  <si>
    <t>Вилкс / коэффициент</t>
  </si>
  <si>
    <t>Баллы Вилкса</t>
  </si>
  <si>
    <t>Абсолютный результат</t>
  </si>
  <si>
    <t>Примечание</t>
  </si>
  <si>
    <t>Ilyin Oleksandrf</t>
  </si>
  <si>
    <t xml:space="preserve">13-15 </t>
  </si>
  <si>
    <t>52,5</t>
  </si>
  <si>
    <t>Novikov Kirill</t>
  </si>
  <si>
    <t>OP</t>
  </si>
  <si>
    <t>57.t5</t>
  </si>
  <si>
    <t xml:space="preserve">Volkov Daniil </t>
  </si>
  <si>
    <t xml:space="preserve">OP </t>
  </si>
  <si>
    <t xml:space="preserve">67,5 </t>
  </si>
  <si>
    <t xml:space="preserve">Lev Lavrentev </t>
  </si>
  <si>
    <t xml:space="preserve">Turmasov Vladislav </t>
  </si>
  <si>
    <t>Georgi Khalvini</t>
  </si>
  <si>
    <t>Tcvetan Ignatov</t>
  </si>
  <si>
    <t>125+</t>
  </si>
  <si>
    <t>Главный судья: ___________Anton lysenko_________    Секретарь: _____________lysenko Anton_______    Дата: ____30.08.2026______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</si>
</sst>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b/>
      <sz val="16.0"/>
    </font>
    <font>
      <b/>
      <sz val="12.0"/>
    </font>
    <font>
      <b/>
    </font>
    <font>
      <sz val="11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9EAF7"/>
        <bgColor rgb="FFD9EAF7"/>
      </patternFill>
    </fill>
  </fills>
  <borders count="2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1" fillId="2" fontId="3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5.0"/>
    <col customWidth="1" min="2" max="2" width="24.0"/>
    <col customWidth="1" min="3" max="3" width="13.0"/>
    <col customWidth="1" min="4" max="4" width="19.0"/>
    <col customWidth="1" min="5" max="6" width="18.0"/>
    <col customWidth="1" min="7" max="10" width="19.0"/>
    <col customWidth="1" min="11" max="11" width="16.0"/>
    <col customWidth="1" min="12" max="15" width="19.0"/>
    <col customWidth="1" min="16" max="16" width="16.0"/>
    <col customWidth="1" min="17" max="17" width="13.0"/>
    <col customWidth="1" min="18" max="18" width="15.0"/>
    <col customWidth="1" min="19" max="19" width="18.0"/>
    <col customWidth="1" min="20" max="20" width="15.0"/>
    <col customWidth="1" min="21" max="21" width="18.0"/>
    <col customWidth="1" min="22" max="22" width="20.0"/>
  </cols>
  <sheetData>
    <row r="1">
      <c r="A1" s="1" t="s">
        <v>0</v>
      </c>
    </row>
    <row r="2">
      <c r="A2" s="2" t="s">
        <v>1</v>
      </c>
    </row>
    <row r="4" ht="64.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</row>
    <row r="5">
      <c r="A5" s="4">
        <v>1.0</v>
      </c>
      <c r="B5" s="5" t="s">
        <v>24</v>
      </c>
      <c r="C5" s="5">
        <v>2012.0</v>
      </c>
      <c r="D5" s="5" t="s">
        <v>25</v>
      </c>
      <c r="E5" s="5">
        <v>67.0</v>
      </c>
      <c r="F5" s="5">
        <v>65.0</v>
      </c>
      <c r="G5" s="4"/>
      <c r="H5" s="4"/>
      <c r="I5" s="4"/>
      <c r="J5" s="4" t="str">
        <f>IF(COUNTA(G5:I5)=0,"",MAX(G5:I5))</f>
        <v/>
      </c>
      <c r="K5" s="4"/>
      <c r="L5" s="5">
        <v>50.0</v>
      </c>
      <c r="M5" s="5" t="s">
        <v>26</v>
      </c>
      <c r="N5" s="5">
        <v>54.0</v>
      </c>
      <c r="O5" s="4" t="str">
        <f>IF(COUNTA(L5:N5)=0,"",MAX(L5:N5))</f>
        <v>54</v>
      </c>
      <c r="P5" s="5">
        <v>1.0</v>
      </c>
      <c r="Q5" s="4" t="str">
        <f>IF(COUNTA(K5,P5)&lt;2,"",SUM(K5,P5))</f>
        <v/>
      </c>
      <c r="R5" s="4" t="str">
        <f>IF(Q5="","",RANK(Q5,$Q$5:$Q$24,1))</f>
        <v/>
      </c>
      <c r="S5" s="4"/>
      <c r="T5" s="4" t="str">
        <f t="shared" ref="T5:T24" si="1">IF(OR(S5="",F5=""),"",S5*U5)</f>
        <v/>
      </c>
      <c r="U5" s="4"/>
      <c r="V5" s="4"/>
    </row>
    <row r="6">
      <c r="A6" s="4">
        <v>2.0</v>
      </c>
      <c r="B6" s="5" t="s">
        <v>27</v>
      </c>
      <c r="C6" s="5">
        <v>2007.0</v>
      </c>
      <c r="D6" s="5" t="s">
        <v>28</v>
      </c>
      <c r="E6" s="5">
        <v>60.0</v>
      </c>
      <c r="F6" s="5">
        <v>57.0</v>
      </c>
      <c r="G6" s="5">
        <v>90.0</v>
      </c>
      <c r="H6" s="5">
        <v>110.0</v>
      </c>
      <c r="I6" s="4"/>
      <c r="J6" s="5">
        <v>110.0</v>
      </c>
      <c r="K6" s="4"/>
      <c r="L6" s="5">
        <v>50.0</v>
      </c>
      <c r="M6" s="5">
        <v>57.5</v>
      </c>
      <c r="N6" s="4"/>
      <c r="O6" s="5" t="s">
        <v>29</v>
      </c>
      <c r="P6" s="4"/>
      <c r="Q6" s="5">
        <v>167.5</v>
      </c>
      <c r="R6" s="5">
        <v>1.0</v>
      </c>
      <c r="S6" s="4"/>
      <c r="T6" s="4" t="str">
        <f t="shared" si="1"/>
        <v/>
      </c>
      <c r="U6" s="4"/>
      <c r="V6" s="4"/>
    </row>
    <row r="7">
      <c r="A7" s="4">
        <v>3.0</v>
      </c>
      <c r="B7" s="5" t="s">
        <v>30</v>
      </c>
      <c r="C7" s="5">
        <v>2008.0</v>
      </c>
      <c r="D7" s="5" t="s">
        <v>31</v>
      </c>
      <c r="E7" s="5">
        <v>82.5</v>
      </c>
      <c r="F7" s="5">
        <v>82.0</v>
      </c>
      <c r="G7" s="5">
        <v>120.0</v>
      </c>
      <c r="H7" s="5">
        <v>-130.0</v>
      </c>
      <c r="I7" s="5">
        <v>-130.0</v>
      </c>
      <c r="J7" s="4" t="str">
        <f t="shared" ref="J7:J13" si="2">IF(COUNTA(G7:I7)=0,"",MAX(G7:I7))</f>
        <v>120</v>
      </c>
      <c r="K7" s="4"/>
      <c r="L7" s="5">
        <v>65.0</v>
      </c>
      <c r="M7" s="5" t="s">
        <v>32</v>
      </c>
      <c r="N7" s="5">
        <v>-69.0</v>
      </c>
      <c r="O7" s="5">
        <v>67.5</v>
      </c>
      <c r="P7" s="4"/>
      <c r="Q7" s="5">
        <v>187.5</v>
      </c>
      <c r="R7" s="5">
        <v>1.0</v>
      </c>
      <c r="S7" s="4"/>
      <c r="T7" s="4" t="str">
        <f t="shared" si="1"/>
        <v/>
      </c>
      <c r="U7" s="4"/>
      <c r="V7" s="4"/>
    </row>
    <row r="8">
      <c r="A8" s="4">
        <v>4.0</v>
      </c>
      <c r="B8" s="5" t="s">
        <v>33</v>
      </c>
      <c r="C8" s="5">
        <v>2009.0</v>
      </c>
      <c r="D8" s="5" t="s">
        <v>28</v>
      </c>
      <c r="E8" s="5">
        <v>100.0</v>
      </c>
      <c r="F8" s="5">
        <v>99.5</v>
      </c>
      <c r="G8" s="5">
        <v>120.0</v>
      </c>
      <c r="H8" s="5">
        <v>130.0</v>
      </c>
      <c r="I8" s="5">
        <v>-140.0</v>
      </c>
      <c r="J8" s="4" t="str">
        <f t="shared" si="2"/>
        <v>130</v>
      </c>
      <c r="K8" s="4"/>
      <c r="L8" s="5">
        <v>65.0</v>
      </c>
      <c r="M8" s="5">
        <v>67.5</v>
      </c>
      <c r="N8" s="5">
        <v>-69.0</v>
      </c>
      <c r="O8" s="4" t="str">
        <f t="shared" ref="O8:O24" si="3">IF(COUNTA(L8:N8)=0,"",MAX(L8:N8))</f>
        <v>67.5</v>
      </c>
      <c r="P8" s="4"/>
      <c r="Q8" s="5">
        <v>197.5</v>
      </c>
      <c r="R8" s="5">
        <v>2.0</v>
      </c>
      <c r="S8" s="4"/>
      <c r="T8" s="4" t="str">
        <f t="shared" si="1"/>
        <v/>
      </c>
      <c r="U8" s="4"/>
      <c r="V8" s="4"/>
    </row>
    <row r="9">
      <c r="A9" s="4">
        <v>5.0</v>
      </c>
      <c r="B9" s="5" t="s">
        <v>34</v>
      </c>
      <c r="C9" s="5">
        <v>2003.0</v>
      </c>
      <c r="D9" s="5" t="s">
        <v>28</v>
      </c>
      <c r="E9" s="5">
        <v>100.0</v>
      </c>
      <c r="F9" s="5">
        <v>99.0</v>
      </c>
      <c r="G9" s="5">
        <v>100.0</v>
      </c>
      <c r="H9" s="5">
        <v>130.0</v>
      </c>
      <c r="I9" s="5">
        <v>-140.0</v>
      </c>
      <c r="J9" s="4" t="str">
        <f t="shared" si="2"/>
        <v>130</v>
      </c>
      <c r="K9" s="4"/>
      <c r="L9" s="5">
        <v>65.0</v>
      </c>
      <c r="M9" s="5" t="s">
        <v>32</v>
      </c>
      <c r="N9" s="5">
        <v>-69.0</v>
      </c>
      <c r="O9" s="4" t="str">
        <f t="shared" si="3"/>
        <v>65</v>
      </c>
      <c r="P9" s="4"/>
      <c r="Q9" s="5">
        <v>197.5</v>
      </c>
      <c r="R9" s="5">
        <v>1.0</v>
      </c>
      <c r="S9" s="4"/>
      <c r="T9" s="4" t="str">
        <f t="shared" si="1"/>
        <v/>
      </c>
      <c r="U9" s="4"/>
      <c r="V9" s="4"/>
    </row>
    <row r="10">
      <c r="A10" s="4">
        <v>6.0</v>
      </c>
      <c r="B10" s="5" t="s">
        <v>35</v>
      </c>
      <c r="C10" s="5">
        <v>2009.0</v>
      </c>
      <c r="D10" s="5" t="s">
        <v>28</v>
      </c>
      <c r="E10" s="5">
        <v>67.5</v>
      </c>
      <c r="F10" s="5">
        <v>65.0</v>
      </c>
      <c r="G10" s="5">
        <v>90.0</v>
      </c>
      <c r="H10" s="5">
        <v>110.0</v>
      </c>
      <c r="I10" s="4"/>
      <c r="J10" s="4" t="str">
        <f t="shared" si="2"/>
        <v>110</v>
      </c>
      <c r="K10" s="4"/>
      <c r="L10" s="5">
        <v>50.0</v>
      </c>
      <c r="M10" s="5">
        <v>57.5</v>
      </c>
      <c r="N10" s="4"/>
      <c r="O10" s="4" t="str">
        <f t="shared" si="3"/>
        <v>57.5</v>
      </c>
      <c r="P10" s="4"/>
      <c r="Q10" s="5">
        <v>167.5</v>
      </c>
      <c r="R10" s="4" t="str">
        <f>IF(Q10="","",RANK(Q10,$Q$5:$Q$24,1))</f>
        <v>1</v>
      </c>
      <c r="S10" s="4"/>
      <c r="T10" s="4" t="str">
        <f t="shared" si="1"/>
        <v/>
      </c>
      <c r="U10" s="4"/>
      <c r="V10" s="4"/>
    </row>
    <row r="11">
      <c r="A11" s="4">
        <v>7.0</v>
      </c>
      <c r="B11" s="5" t="s">
        <v>36</v>
      </c>
      <c r="C11" s="5">
        <v>2002.0</v>
      </c>
      <c r="D11" s="5" t="s">
        <v>28</v>
      </c>
      <c r="E11" s="5" t="s">
        <v>37</v>
      </c>
      <c r="F11" s="5">
        <v>123.0</v>
      </c>
      <c r="G11" s="5">
        <v>120.0</v>
      </c>
      <c r="H11" s="5">
        <v>-130.0</v>
      </c>
      <c r="I11" s="5">
        <v>-130.0</v>
      </c>
      <c r="J11" s="4" t="str">
        <f t="shared" si="2"/>
        <v>120</v>
      </c>
      <c r="K11" s="4"/>
      <c r="L11" s="5">
        <v>50.0</v>
      </c>
      <c r="M11" s="5">
        <v>-70.0</v>
      </c>
      <c r="N11" s="5">
        <v>-70.0</v>
      </c>
      <c r="O11" s="4" t="str">
        <f t="shared" si="3"/>
        <v>50</v>
      </c>
      <c r="P11" s="4"/>
      <c r="Q11" s="5">
        <v>170.0</v>
      </c>
      <c r="R11" s="4"/>
      <c r="S11" s="4"/>
      <c r="T11" s="4" t="str">
        <f t="shared" si="1"/>
        <v/>
      </c>
      <c r="U11" s="4"/>
      <c r="V11" s="4"/>
    </row>
    <row r="12">
      <c r="A12" s="4">
        <v>8.0</v>
      </c>
      <c r="B12" s="4"/>
      <c r="C12" s="4"/>
      <c r="D12" s="4"/>
      <c r="E12" s="4"/>
      <c r="F12" s="4"/>
      <c r="G12" s="4"/>
      <c r="H12" s="4"/>
      <c r="I12" s="4"/>
      <c r="J12" s="4" t="str">
        <f t="shared" si="2"/>
        <v/>
      </c>
      <c r="K12" s="4"/>
      <c r="L12" s="4"/>
      <c r="M12" s="4"/>
      <c r="N12" s="4"/>
      <c r="O12" s="4" t="str">
        <f t="shared" si="3"/>
        <v/>
      </c>
      <c r="P12" s="4"/>
      <c r="Q12" s="4" t="str">
        <f t="shared" ref="Q12:Q24" si="4">IF(COUNTA(K12,P12)&lt;2,"",SUM(K12,P12))</f>
        <v/>
      </c>
      <c r="R12" s="4" t="str">
        <f t="shared" ref="R12:R24" si="5">IF(Q12="","",RANK(Q12,$Q$5:$Q$24,1))</f>
        <v/>
      </c>
      <c r="S12" s="4"/>
      <c r="T12" s="4" t="str">
        <f t="shared" si="1"/>
        <v/>
      </c>
      <c r="U12" s="4"/>
      <c r="V12" s="4"/>
    </row>
    <row r="13">
      <c r="A13" s="4">
        <v>9.0</v>
      </c>
      <c r="B13" s="4"/>
      <c r="C13" s="4"/>
      <c r="D13" s="4"/>
      <c r="E13" s="4"/>
      <c r="F13" s="4"/>
      <c r="G13" s="4"/>
      <c r="H13" s="4"/>
      <c r="I13" s="4"/>
      <c r="J13" s="4" t="str">
        <f t="shared" si="2"/>
        <v/>
      </c>
      <c r="K13" s="4"/>
      <c r="L13" s="4"/>
      <c r="M13" s="4"/>
      <c r="N13" s="4"/>
      <c r="O13" s="4" t="str">
        <f t="shared" si="3"/>
        <v/>
      </c>
      <c r="P13" s="4"/>
      <c r="Q13" s="4" t="str">
        <f t="shared" si="4"/>
        <v/>
      </c>
      <c r="R13" s="4" t="str">
        <f t="shared" si="5"/>
        <v/>
      </c>
      <c r="S13" s="4"/>
      <c r="T13" s="4" t="str">
        <f t="shared" si="1"/>
        <v/>
      </c>
      <c r="U13" s="4"/>
      <c r="V13" s="4"/>
    </row>
    <row r="14">
      <c r="A14" s="4">
        <v>10.0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 t="str">
        <f t="shared" si="3"/>
        <v/>
      </c>
      <c r="P14" s="4"/>
      <c r="Q14" s="4" t="str">
        <f t="shared" si="4"/>
        <v/>
      </c>
      <c r="R14" s="4" t="str">
        <f t="shared" si="5"/>
        <v/>
      </c>
      <c r="S14" s="4"/>
      <c r="T14" s="4" t="str">
        <f t="shared" si="1"/>
        <v/>
      </c>
      <c r="U14" s="4"/>
      <c r="V14" s="4"/>
    </row>
    <row r="15">
      <c r="A15" s="4">
        <v>11.0</v>
      </c>
      <c r="B15" s="4"/>
      <c r="C15" s="4"/>
      <c r="D15" s="4"/>
      <c r="E15" s="4"/>
      <c r="F15" s="4"/>
      <c r="G15" s="4"/>
      <c r="H15" s="4"/>
      <c r="I15" s="4"/>
      <c r="J15" s="4" t="str">
        <f t="shared" ref="J15:J24" si="6">IF(COUNTA(G15:I15)=0,"",MAX(G15:I15))</f>
        <v/>
      </c>
      <c r="K15" s="4"/>
      <c r="L15" s="4"/>
      <c r="M15" s="4"/>
      <c r="N15" s="4"/>
      <c r="O15" s="4" t="str">
        <f t="shared" si="3"/>
        <v/>
      </c>
      <c r="P15" s="4"/>
      <c r="Q15" s="4" t="str">
        <f t="shared" si="4"/>
        <v/>
      </c>
      <c r="R15" s="4" t="str">
        <f t="shared" si="5"/>
        <v/>
      </c>
      <c r="S15" s="4"/>
      <c r="T15" s="4" t="str">
        <f t="shared" si="1"/>
        <v/>
      </c>
      <c r="U15" s="4"/>
      <c r="V15" s="4"/>
    </row>
    <row r="16">
      <c r="A16" s="4">
        <v>12.0</v>
      </c>
      <c r="B16" s="4"/>
      <c r="C16" s="4"/>
      <c r="D16" s="4"/>
      <c r="E16" s="4"/>
      <c r="F16" s="4"/>
      <c r="G16" s="4"/>
      <c r="H16" s="4"/>
      <c r="I16" s="4"/>
      <c r="J16" s="4" t="str">
        <f t="shared" si="6"/>
        <v/>
      </c>
      <c r="K16" s="4"/>
      <c r="L16" s="4"/>
      <c r="M16" s="4"/>
      <c r="N16" s="4"/>
      <c r="O16" s="4" t="str">
        <f t="shared" si="3"/>
        <v/>
      </c>
      <c r="P16" s="4"/>
      <c r="Q16" s="4" t="str">
        <f t="shared" si="4"/>
        <v/>
      </c>
      <c r="R16" s="4" t="str">
        <f t="shared" si="5"/>
        <v/>
      </c>
      <c r="S16" s="4"/>
      <c r="T16" s="4" t="str">
        <f t="shared" si="1"/>
        <v/>
      </c>
      <c r="U16" s="4"/>
      <c r="V16" s="4"/>
    </row>
    <row r="17">
      <c r="A17" s="4">
        <v>13.0</v>
      </c>
      <c r="B17" s="4"/>
      <c r="C17" s="4"/>
      <c r="D17" s="4"/>
      <c r="E17" s="4"/>
      <c r="F17" s="4"/>
      <c r="G17" s="4"/>
      <c r="H17" s="4"/>
      <c r="I17" s="4"/>
      <c r="J17" s="4" t="str">
        <f t="shared" si="6"/>
        <v/>
      </c>
      <c r="K17" s="4"/>
      <c r="L17" s="4"/>
      <c r="M17" s="4"/>
      <c r="N17" s="4"/>
      <c r="O17" s="4" t="str">
        <f t="shared" si="3"/>
        <v/>
      </c>
      <c r="P17" s="4"/>
      <c r="Q17" s="4" t="str">
        <f t="shared" si="4"/>
        <v/>
      </c>
      <c r="R17" s="4" t="str">
        <f t="shared" si="5"/>
        <v/>
      </c>
      <c r="S17" s="4"/>
      <c r="T17" s="4" t="str">
        <f t="shared" si="1"/>
        <v/>
      </c>
      <c r="U17" s="4"/>
      <c r="V17" s="4"/>
    </row>
    <row r="18">
      <c r="A18" s="4">
        <v>14.0</v>
      </c>
      <c r="B18" s="4"/>
      <c r="C18" s="4"/>
      <c r="D18" s="4"/>
      <c r="E18" s="4"/>
      <c r="F18" s="4"/>
      <c r="G18" s="4"/>
      <c r="H18" s="4"/>
      <c r="I18" s="4"/>
      <c r="J18" s="4" t="str">
        <f t="shared" si="6"/>
        <v/>
      </c>
      <c r="K18" s="4"/>
      <c r="L18" s="4"/>
      <c r="M18" s="4"/>
      <c r="N18" s="4"/>
      <c r="O18" s="4" t="str">
        <f t="shared" si="3"/>
        <v/>
      </c>
      <c r="P18" s="4"/>
      <c r="Q18" s="4" t="str">
        <f t="shared" si="4"/>
        <v/>
      </c>
      <c r="R18" s="4" t="str">
        <f t="shared" si="5"/>
        <v/>
      </c>
      <c r="S18" s="4"/>
      <c r="T18" s="4" t="str">
        <f t="shared" si="1"/>
        <v/>
      </c>
      <c r="U18" s="4"/>
      <c r="V18" s="4"/>
    </row>
    <row r="19">
      <c r="A19" s="4">
        <v>15.0</v>
      </c>
      <c r="B19" s="4"/>
      <c r="C19" s="4"/>
      <c r="D19" s="4"/>
      <c r="E19" s="4"/>
      <c r="F19" s="4"/>
      <c r="G19" s="4"/>
      <c r="H19" s="4"/>
      <c r="I19" s="4"/>
      <c r="J19" s="4" t="str">
        <f t="shared" si="6"/>
        <v/>
      </c>
      <c r="K19" s="4"/>
      <c r="L19" s="4"/>
      <c r="M19" s="4"/>
      <c r="N19" s="4"/>
      <c r="O19" s="4" t="str">
        <f t="shared" si="3"/>
        <v/>
      </c>
      <c r="P19" s="4"/>
      <c r="Q19" s="4" t="str">
        <f t="shared" si="4"/>
        <v/>
      </c>
      <c r="R19" s="4" t="str">
        <f t="shared" si="5"/>
        <v/>
      </c>
      <c r="S19" s="4"/>
      <c r="T19" s="4" t="str">
        <f t="shared" si="1"/>
        <v/>
      </c>
      <c r="U19" s="4"/>
      <c r="V19" s="4"/>
    </row>
    <row r="20">
      <c r="A20" s="4">
        <v>16.0</v>
      </c>
      <c r="B20" s="4"/>
      <c r="C20" s="4"/>
      <c r="D20" s="4"/>
      <c r="E20" s="4"/>
      <c r="F20" s="4"/>
      <c r="G20" s="4"/>
      <c r="H20" s="4"/>
      <c r="I20" s="4"/>
      <c r="J20" s="4" t="str">
        <f t="shared" si="6"/>
        <v/>
      </c>
      <c r="K20" s="4"/>
      <c r="L20" s="4"/>
      <c r="M20" s="4"/>
      <c r="N20" s="4"/>
      <c r="O20" s="4" t="str">
        <f t="shared" si="3"/>
        <v/>
      </c>
      <c r="P20" s="4"/>
      <c r="Q20" s="4" t="str">
        <f t="shared" si="4"/>
        <v/>
      </c>
      <c r="R20" s="4" t="str">
        <f t="shared" si="5"/>
        <v/>
      </c>
      <c r="S20" s="4"/>
      <c r="T20" s="4" t="str">
        <f t="shared" si="1"/>
        <v/>
      </c>
      <c r="U20" s="4"/>
      <c r="V20" s="4"/>
    </row>
    <row r="21" ht="15.75" customHeight="1">
      <c r="A21" s="4">
        <v>17.0</v>
      </c>
      <c r="B21" s="4"/>
      <c r="C21" s="4"/>
      <c r="D21" s="4"/>
      <c r="E21" s="4"/>
      <c r="F21" s="4"/>
      <c r="G21" s="4"/>
      <c r="H21" s="4"/>
      <c r="I21" s="4"/>
      <c r="J21" s="4" t="str">
        <f t="shared" si="6"/>
        <v/>
      </c>
      <c r="K21" s="4"/>
      <c r="L21" s="4"/>
      <c r="M21" s="4"/>
      <c r="N21" s="4"/>
      <c r="O21" s="4" t="str">
        <f t="shared" si="3"/>
        <v/>
      </c>
      <c r="P21" s="4"/>
      <c r="Q21" s="4" t="str">
        <f t="shared" si="4"/>
        <v/>
      </c>
      <c r="R21" s="4" t="str">
        <f t="shared" si="5"/>
        <v/>
      </c>
      <c r="S21" s="4"/>
      <c r="T21" s="4" t="str">
        <f t="shared" si="1"/>
        <v/>
      </c>
      <c r="U21" s="4"/>
      <c r="V21" s="4"/>
    </row>
    <row r="22" ht="15.75" customHeight="1">
      <c r="A22" s="4">
        <v>18.0</v>
      </c>
      <c r="B22" s="4"/>
      <c r="C22" s="4"/>
      <c r="D22" s="4"/>
      <c r="E22" s="4"/>
      <c r="F22" s="4"/>
      <c r="G22" s="4"/>
      <c r="H22" s="4"/>
      <c r="I22" s="4"/>
      <c r="J22" s="4" t="str">
        <f t="shared" si="6"/>
        <v/>
      </c>
      <c r="K22" s="4"/>
      <c r="L22" s="4"/>
      <c r="M22" s="4"/>
      <c r="N22" s="4"/>
      <c r="O22" s="4" t="str">
        <f t="shared" si="3"/>
        <v/>
      </c>
      <c r="P22" s="4"/>
      <c r="Q22" s="4" t="str">
        <f t="shared" si="4"/>
        <v/>
      </c>
      <c r="R22" s="4" t="str">
        <f t="shared" si="5"/>
        <v/>
      </c>
      <c r="S22" s="4"/>
      <c r="T22" s="4" t="str">
        <f t="shared" si="1"/>
        <v/>
      </c>
      <c r="U22" s="4"/>
      <c r="V22" s="4"/>
    </row>
    <row r="23" ht="15.75" customHeight="1">
      <c r="A23" s="4">
        <v>19.0</v>
      </c>
      <c r="B23" s="4"/>
      <c r="C23" s="4"/>
      <c r="D23" s="4"/>
      <c r="E23" s="4"/>
      <c r="F23" s="4"/>
      <c r="G23" s="4"/>
      <c r="H23" s="4"/>
      <c r="I23" s="4"/>
      <c r="J23" s="4" t="str">
        <f t="shared" si="6"/>
        <v/>
      </c>
      <c r="K23" s="4"/>
      <c r="L23" s="4"/>
      <c r="M23" s="4"/>
      <c r="N23" s="4"/>
      <c r="O23" s="4" t="str">
        <f t="shared" si="3"/>
        <v/>
      </c>
      <c r="P23" s="4"/>
      <c r="Q23" s="4" t="str">
        <f t="shared" si="4"/>
        <v/>
      </c>
      <c r="R23" s="4" t="str">
        <f t="shared" si="5"/>
        <v/>
      </c>
      <c r="S23" s="4"/>
      <c r="T23" s="4" t="str">
        <f t="shared" si="1"/>
        <v/>
      </c>
      <c r="U23" s="4"/>
      <c r="V23" s="4"/>
    </row>
    <row r="24" ht="15.75" customHeight="1">
      <c r="A24" s="4">
        <v>20.0</v>
      </c>
      <c r="B24" s="4"/>
      <c r="C24" s="4"/>
      <c r="D24" s="4"/>
      <c r="E24" s="4"/>
      <c r="F24" s="4"/>
      <c r="G24" s="4"/>
      <c r="H24" s="4"/>
      <c r="I24" s="4"/>
      <c r="J24" s="4" t="str">
        <f t="shared" si="6"/>
        <v/>
      </c>
      <c r="K24" s="4"/>
      <c r="L24" s="4"/>
      <c r="M24" s="4"/>
      <c r="N24" s="4"/>
      <c r="O24" s="4" t="str">
        <f t="shared" si="3"/>
        <v/>
      </c>
      <c r="P24" s="4"/>
      <c r="Q24" s="4" t="str">
        <f t="shared" si="4"/>
        <v/>
      </c>
      <c r="R24" s="4" t="str">
        <f t="shared" si="5"/>
        <v/>
      </c>
      <c r="S24" s="4"/>
      <c r="T24" s="4" t="str">
        <f t="shared" si="1"/>
        <v/>
      </c>
      <c r="U24" s="4"/>
      <c r="V24" s="4"/>
    </row>
    <row r="25" ht="15.75" customHeight="1"/>
    <row r="26" ht="15.75" customHeight="1">
      <c r="A26" s="6" t="s">
        <v>38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$A$4:$V$24"/>
  <mergeCells count="3">
    <mergeCell ref="A2:V2"/>
    <mergeCell ref="A1:V1"/>
    <mergeCell ref="A26:V26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5.0"/>
    <col customWidth="1" min="2" max="2" width="24.0"/>
    <col customWidth="1" min="3" max="3" width="13.0"/>
    <col customWidth="1" min="4" max="4" width="19.0"/>
    <col customWidth="1" min="5" max="6" width="18.0"/>
    <col customWidth="1" min="7" max="10" width="19.0"/>
    <col customWidth="1" min="11" max="11" width="16.0"/>
    <col customWidth="1" min="12" max="15" width="19.0"/>
    <col customWidth="1" min="16" max="16" width="16.0"/>
    <col customWidth="1" min="17" max="17" width="13.0"/>
    <col customWidth="1" min="18" max="18" width="15.0"/>
    <col customWidth="1" min="19" max="19" width="18.0"/>
    <col customWidth="1" min="20" max="20" width="15.0"/>
    <col customWidth="1" min="21" max="21" width="18.0"/>
    <col customWidth="1" min="22" max="22" width="20.0"/>
  </cols>
  <sheetData>
    <row r="1">
      <c r="A1" s="1" t="s">
        <v>0</v>
      </c>
    </row>
    <row r="2">
      <c r="A2" s="2" t="s">
        <v>1</v>
      </c>
    </row>
    <row r="4" ht="64.5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</row>
    <row r="5">
      <c r="A5" s="4">
        <v>1.0</v>
      </c>
      <c r="B5" s="5" t="s">
        <v>24</v>
      </c>
      <c r="C5" s="5">
        <v>2012.0</v>
      </c>
      <c r="D5" s="5" t="s">
        <v>25</v>
      </c>
      <c r="E5" s="5">
        <v>67.0</v>
      </c>
      <c r="F5" s="5">
        <v>65.0</v>
      </c>
      <c r="G5" s="4"/>
      <c r="H5" s="4"/>
      <c r="I5" s="4"/>
      <c r="J5" s="4" t="str">
        <f>IF(COUNTA(G5:I5)=0,"",MAX(G5:I5))</f>
        <v/>
      </c>
      <c r="K5" s="4"/>
      <c r="L5" s="5">
        <v>50.0</v>
      </c>
      <c r="M5" s="5" t="s">
        <v>26</v>
      </c>
      <c r="N5" s="5">
        <v>54.0</v>
      </c>
      <c r="O5" s="4" t="str">
        <f>IF(COUNTA(L5:N5)=0,"",MAX(L5:N5))</f>
        <v>54</v>
      </c>
      <c r="P5" s="5">
        <v>1.0</v>
      </c>
      <c r="Q5" s="4" t="str">
        <f>IF(COUNTA(K5,P5)&lt;2,"",SUM(K5,P5))</f>
        <v/>
      </c>
      <c r="R5" s="4" t="str">
        <f>IF(Q5="","",RANK(Q5,$Q$5:$Q$24,1))</f>
        <v/>
      </c>
      <c r="S5" s="4"/>
      <c r="T5" s="4" t="str">
        <f t="shared" ref="T5:T24" si="1">IF(OR(S5="",F5=""),"",S5*U5)</f>
        <v/>
      </c>
      <c r="U5" s="4"/>
      <c r="V5" s="4"/>
    </row>
    <row r="6">
      <c r="A6" s="4">
        <v>2.0</v>
      </c>
      <c r="B6" s="5" t="s">
        <v>27</v>
      </c>
      <c r="C6" s="5">
        <v>2007.0</v>
      </c>
      <c r="D6" s="5" t="s">
        <v>28</v>
      </c>
      <c r="E6" s="5">
        <v>60.0</v>
      </c>
      <c r="F6" s="5">
        <v>57.0</v>
      </c>
      <c r="G6" s="5">
        <v>90.0</v>
      </c>
      <c r="H6" s="5">
        <v>110.0</v>
      </c>
      <c r="I6" s="4"/>
      <c r="J6" s="5">
        <v>110.0</v>
      </c>
      <c r="K6" s="4"/>
      <c r="L6" s="5">
        <v>50.0</v>
      </c>
      <c r="M6" s="5">
        <v>57.5</v>
      </c>
      <c r="N6" s="4"/>
      <c r="O6" s="5" t="s">
        <v>29</v>
      </c>
      <c r="P6" s="4"/>
      <c r="Q6" s="5">
        <v>167.5</v>
      </c>
      <c r="R6" s="5">
        <v>1.0</v>
      </c>
      <c r="S6" s="4"/>
      <c r="T6" s="4" t="str">
        <f t="shared" si="1"/>
        <v/>
      </c>
      <c r="U6" s="4"/>
      <c r="V6" s="4"/>
    </row>
    <row r="7">
      <c r="A7" s="4">
        <v>3.0</v>
      </c>
      <c r="B7" s="5" t="s">
        <v>30</v>
      </c>
      <c r="C7" s="5">
        <v>2008.0</v>
      </c>
      <c r="D7" s="5" t="s">
        <v>31</v>
      </c>
      <c r="E7" s="5">
        <v>82.5</v>
      </c>
      <c r="F7" s="5">
        <v>82.0</v>
      </c>
      <c r="G7" s="5">
        <v>120.0</v>
      </c>
      <c r="H7" s="5">
        <v>-130.0</v>
      </c>
      <c r="I7" s="5">
        <v>-130.0</v>
      </c>
      <c r="J7" s="4" t="str">
        <f t="shared" ref="J7:J13" si="2">IF(COUNTA(G7:I7)=0,"",MAX(G7:I7))</f>
        <v>120</v>
      </c>
      <c r="K7" s="4"/>
      <c r="L7" s="5">
        <v>65.0</v>
      </c>
      <c r="M7" s="5" t="s">
        <v>32</v>
      </c>
      <c r="N7" s="5">
        <v>-69.0</v>
      </c>
      <c r="O7" s="5">
        <v>67.5</v>
      </c>
      <c r="P7" s="4"/>
      <c r="Q7" s="5">
        <v>187.5</v>
      </c>
      <c r="R7" s="5">
        <v>1.0</v>
      </c>
      <c r="S7" s="4"/>
      <c r="T7" s="4" t="str">
        <f t="shared" si="1"/>
        <v/>
      </c>
      <c r="U7" s="4"/>
      <c r="V7" s="4"/>
    </row>
    <row r="8">
      <c r="A8" s="4">
        <v>4.0</v>
      </c>
      <c r="B8" s="5" t="s">
        <v>33</v>
      </c>
      <c r="C8" s="5">
        <v>2009.0</v>
      </c>
      <c r="D8" s="5" t="s">
        <v>28</v>
      </c>
      <c r="E8" s="5">
        <v>100.0</v>
      </c>
      <c r="F8" s="5">
        <v>99.5</v>
      </c>
      <c r="G8" s="5">
        <v>120.0</v>
      </c>
      <c r="H8" s="5">
        <v>130.0</v>
      </c>
      <c r="I8" s="5">
        <v>-140.0</v>
      </c>
      <c r="J8" s="4" t="str">
        <f t="shared" si="2"/>
        <v>130</v>
      </c>
      <c r="K8" s="4"/>
      <c r="L8" s="5">
        <v>65.0</v>
      </c>
      <c r="M8" s="5">
        <v>67.5</v>
      </c>
      <c r="N8" s="5">
        <v>-69.0</v>
      </c>
      <c r="O8" s="4" t="str">
        <f t="shared" ref="O8:O24" si="3">IF(COUNTA(L8:N8)=0,"",MAX(L8:N8))</f>
        <v>67.5</v>
      </c>
      <c r="P8" s="4"/>
      <c r="Q8" s="5">
        <v>197.5</v>
      </c>
      <c r="R8" s="5">
        <v>2.0</v>
      </c>
      <c r="S8" s="4"/>
      <c r="T8" s="4" t="str">
        <f t="shared" si="1"/>
        <v/>
      </c>
      <c r="U8" s="4"/>
      <c r="V8" s="4"/>
    </row>
    <row r="9">
      <c r="A9" s="4">
        <v>5.0</v>
      </c>
      <c r="B9" s="5" t="s">
        <v>34</v>
      </c>
      <c r="C9" s="5">
        <v>2003.0</v>
      </c>
      <c r="D9" s="5" t="s">
        <v>28</v>
      </c>
      <c r="E9" s="5">
        <v>100.0</v>
      </c>
      <c r="F9" s="5">
        <v>99.0</v>
      </c>
      <c r="G9" s="5">
        <v>100.0</v>
      </c>
      <c r="H9" s="5">
        <v>130.0</v>
      </c>
      <c r="I9" s="5">
        <v>-140.0</v>
      </c>
      <c r="J9" s="4" t="str">
        <f t="shared" si="2"/>
        <v>130</v>
      </c>
      <c r="K9" s="4"/>
      <c r="L9" s="5">
        <v>65.0</v>
      </c>
      <c r="M9" s="5" t="s">
        <v>32</v>
      </c>
      <c r="N9" s="5">
        <v>-69.0</v>
      </c>
      <c r="O9" s="4" t="str">
        <f t="shared" si="3"/>
        <v>65</v>
      </c>
      <c r="P9" s="4"/>
      <c r="Q9" s="5">
        <v>197.5</v>
      </c>
      <c r="R9" s="5">
        <v>1.0</v>
      </c>
      <c r="S9" s="4"/>
      <c r="T9" s="4" t="str">
        <f t="shared" si="1"/>
        <v/>
      </c>
      <c r="U9" s="4"/>
      <c r="V9" s="4"/>
    </row>
    <row r="10">
      <c r="A10" s="4">
        <v>6.0</v>
      </c>
      <c r="B10" s="5" t="s">
        <v>35</v>
      </c>
      <c r="C10" s="5">
        <v>2009.0</v>
      </c>
      <c r="D10" s="5" t="s">
        <v>28</v>
      </c>
      <c r="E10" s="5">
        <v>67.5</v>
      </c>
      <c r="F10" s="5">
        <v>65.0</v>
      </c>
      <c r="G10" s="5">
        <v>90.0</v>
      </c>
      <c r="H10" s="5">
        <v>110.0</v>
      </c>
      <c r="I10" s="4"/>
      <c r="J10" s="4" t="str">
        <f t="shared" si="2"/>
        <v>110</v>
      </c>
      <c r="K10" s="4"/>
      <c r="L10" s="5">
        <v>50.0</v>
      </c>
      <c r="M10" s="5">
        <v>57.5</v>
      </c>
      <c r="N10" s="4"/>
      <c r="O10" s="4" t="str">
        <f t="shared" si="3"/>
        <v>57.5</v>
      </c>
      <c r="P10" s="4"/>
      <c r="Q10" s="5">
        <v>167.5</v>
      </c>
      <c r="R10" s="4" t="str">
        <f>IF(Q10="","",RANK(Q10,$Q$5:$Q$24,1))</f>
        <v>1</v>
      </c>
      <c r="S10" s="4"/>
      <c r="T10" s="4" t="str">
        <f t="shared" si="1"/>
        <v/>
      </c>
      <c r="U10" s="4"/>
      <c r="V10" s="4"/>
    </row>
    <row r="11">
      <c r="A11" s="4">
        <v>7.0</v>
      </c>
      <c r="B11" s="5" t="s">
        <v>36</v>
      </c>
      <c r="C11" s="5">
        <v>2002.0</v>
      </c>
      <c r="D11" s="5" t="s">
        <v>28</v>
      </c>
      <c r="E11" s="5" t="s">
        <v>37</v>
      </c>
      <c r="F11" s="5">
        <v>123.0</v>
      </c>
      <c r="G11" s="5">
        <v>120.0</v>
      </c>
      <c r="H11" s="5">
        <v>-130.0</v>
      </c>
      <c r="I11" s="5">
        <v>-130.0</v>
      </c>
      <c r="J11" s="4" t="str">
        <f t="shared" si="2"/>
        <v>120</v>
      </c>
      <c r="K11" s="4"/>
      <c r="L11" s="5">
        <v>50.0</v>
      </c>
      <c r="M11" s="5">
        <v>-70.0</v>
      </c>
      <c r="N11" s="5">
        <v>-70.0</v>
      </c>
      <c r="O11" s="4" t="str">
        <f t="shared" si="3"/>
        <v>50</v>
      </c>
      <c r="P11" s="4"/>
      <c r="Q11" s="5">
        <v>170.0</v>
      </c>
      <c r="R11" s="4"/>
      <c r="S11" s="4"/>
      <c r="T11" s="4" t="str">
        <f t="shared" si="1"/>
        <v/>
      </c>
      <c r="U11" s="4"/>
      <c r="V11" s="4"/>
    </row>
    <row r="12">
      <c r="A12" s="4">
        <v>8.0</v>
      </c>
      <c r="B12" s="4"/>
      <c r="C12" s="4"/>
      <c r="D12" s="4"/>
      <c r="E12" s="4"/>
      <c r="F12" s="4"/>
      <c r="G12" s="4"/>
      <c r="H12" s="4"/>
      <c r="I12" s="4"/>
      <c r="J12" s="4" t="str">
        <f t="shared" si="2"/>
        <v/>
      </c>
      <c r="K12" s="4"/>
      <c r="L12" s="4"/>
      <c r="M12" s="4"/>
      <c r="N12" s="4"/>
      <c r="O12" s="4" t="str">
        <f t="shared" si="3"/>
        <v/>
      </c>
      <c r="P12" s="4"/>
      <c r="Q12" s="4" t="str">
        <f t="shared" ref="Q12:Q24" si="4">IF(COUNTA(K12,P12)&lt;2,"",SUM(K12,P12))</f>
        <v/>
      </c>
      <c r="R12" s="4" t="str">
        <f t="shared" ref="R12:R24" si="5">IF(Q12="","",RANK(Q12,$Q$5:$Q$24,1))</f>
        <v/>
      </c>
      <c r="S12" s="4"/>
      <c r="T12" s="4" t="str">
        <f t="shared" si="1"/>
        <v/>
      </c>
      <c r="U12" s="4"/>
      <c r="V12" s="4"/>
    </row>
    <row r="13">
      <c r="A13" s="4">
        <v>9.0</v>
      </c>
      <c r="B13" s="4"/>
      <c r="C13" s="4"/>
      <c r="D13" s="4"/>
      <c r="E13" s="4"/>
      <c r="F13" s="4"/>
      <c r="G13" s="4"/>
      <c r="H13" s="4"/>
      <c r="I13" s="4"/>
      <c r="J13" s="4" t="str">
        <f t="shared" si="2"/>
        <v/>
      </c>
      <c r="K13" s="4"/>
      <c r="L13" s="4"/>
      <c r="M13" s="4"/>
      <c r="N13" s="4"/>
      <c r="O13" s="4" t="str">
        <f t="shared" si="3"/>
        <v/>
      </c>
      <c r="P13" s="4"/>
      <c r="Q13" s="4" t="str">
        <f t="shared" si="4"/>
        <v/>
      </c>
      <c r="R13" s="4" t="str">
        <f t="shared" si="5"/>
        <v/>
      </c>
      <c r="S13" s="4"/>
      <c r="T13" s="4" t="str">
        <f t="shared" si="1"/>
        <v/>
      </c>
      <c r="U13" s="4"/>
      <c r="V13" s="4"/>
    </row>
    <row r="14">
      <c r="A14" s="4">
        <v>10.0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 t="str">
        <f t="shared" si="3"/>
        <v/>
      </c>
      <c r="P14" s="4"/>
      <c r="Q14" s="4" t="str">
        <f t="shared" si="4"/>
        <v/>
      </c>
      <c r="R14" s="4" t="str">
        <f t="shared" si="5"/>
        <v/>
      </c>
      <c r="S14" s="4"/>
      <c r="T14" s="4" t="str">
        <f t="shared" si="1"/>
        <v/>
      </c>
      <c r="U14" s="4"/>
      <c r="V14" s="4"/>
    </row>
    <row r="15">
      <c r="A15" s="4">
        <v>11.0</v>
      </c>
      <c r="B15" s="4"/>
      <c r="C15" s="4"/>
      <c r="D15" s="4"/>
      <c r="E15" s="4"/>
      <c r="F15" s="4"/>
      <c r="G15" s="4"/>
      <c r="H15" s="4"/>
      <c r="I15" s="4"/>
      <c r="J15" s="4" t="str">
        <f t="shared" ref="J15:J24" si="6">IF(COUNTA(G15:I15)=0,"",MAX(G15:I15))</f>
        <v/>
      </c>
      <c r="K15" s="4"/>
      <c r="L15" s="4"/>
      <c r="M15" s="4"/>
      <c r="N15" s="4"/>
      <c r="O15" s="4" t="str">
        <f t="shared" si="3"/>
        <v/>
      </c>
      <c r="P15" s="4"/>
      <c r="Q15" s="4" t="str">
        <f t="shared" si="4"/>
        <v/>
      </c>
      <c r="R15" s="4" t="str">
        <f t="shared" si="5"/>
        <v/>
      </c>
      <c r="S15" s="4"/>
      <c r="T15" s="4" t="str">
        <f t="shared" si="1"/>
        <v/>
      </c>
      <c r="U15" s="4"/>
      <c r="V15" s="4"/>
    </row>
    <row r="16">
      <c r="A16" s="4">
        <v>12.0</v>
      </c>
      <c r="B16" s="4"/>
      <c r="C16" s="4"/>
      <c r="D16" s="4"/>
      <c r="E16" s="4"/>
      <c r="F16" s="4"/>
      <c r="G16" s="4"/>
      <c r="H16" s="4"/>
      <c r="I16" s="4"/>
      <c r="J16" s="4" t="str">
        <f t="shared" si="6"/>
        <v/>
      </c>
      <c r="K16" s="4"/>
      <c r="L16" s="4"/>
      <c r="M16" s="4"/>
      <c r="N16" s="4"/>
      <c r="O16" s="4" t="str">
        <f t="shared" si="3"/>
        <v/>
      </c>
      <c r="P16" s="4"/>
      <c r="Q16" s="4" t="str">
        <f t="shared" si="4"/>
        <v/>
      </c>
      <c r="R16" s="4" t="str">
        <f t="shared" si="5"/>
        <v/>
      </c>
      <c r="S16" s="4"/>
      <c r="T16" s="4" t="str">
        <f t="shared" si="1"/>
        <v/>
      </c>
      <c r="U16" s="4"/>
      <c r="V16" s="4"/>
    </row>
    <row r="17">
      <c r="A17" s="4">
        <v>13.0</v>
      </c>
      <c r="B17" s="4"/>
      <c r="C17" s="4"/>
      <c r="D17" s="4"/>
      <c r="E17" s="4"/>
      <c r="F17" s="4"/>
      <c r="G17" s="4"/>
      <c r="H17" s="4"/>
      <c r="I17" s="4"/>
      <c r="J17" s="4" t="str">
        <f t="shared" si="6"/>
        <v/>
      </c>
      <c r="K17" s="4"/>
      <c r="L17" s="4"/>
      <c r="M17" s="4"/>
      <c r="N17" s="4"/>
      <c r="O17" s="4" t="str">
        <f t="shared" si="3"/>
        <v/>
      </c>
      <c r="P17" s="4"/>
      <c r="Q17" s="4" t="str">
        <f t="shared" si="4"/>
        <v/>
      </c>
      <c r="R17" s="4" t="str">
        <f t="shared" si="5"/>
        <v/>
      </c>
      <c r="S17" s="4"/>
      <c r="T17" s="4" t="str">
        <f t="shared" si="1"/>
        <v/>
      </c>
      <c r="U17" s="4"/>
      <c r="V17" s="4"/>
    </row>
    <row r="18">
      <c r="A18" s="4">
        <v>14.0</v>
      </c>
      <c r="B18" s="4"/>
      <c r="C18" s="4"/>
      <c r="D18" s="4"/>
      <c r="E18" s="4"/>
      <c r="F18" s="4"/>
      <c r="G18" s="4"/>
      <c r="H18" s="4"/>
      <c r="I18" s="4"/>
      <c r="J18" s="4" t="str">
        <f t="shared" si="6"/>
        <v/>
      </c>
      <c r="K18" s="4"/>
      <c r="L18" s="4"/>
      <c r="M18" s="4"/>
      <c r="N18" s="4"/>
      <c r="O18" s="4" t="str">
        <f t="shared" si="3"/>
        <v/>
      </c>
      <c r="P18" s="4"/>
      <c r="Q18" s="4" t="str">
        <f t="shared" si="4"/>
        <v/>
      </c>
      <c r="R18" s="4" t="str">
        <f t="shared" si="5"/>
        <v/>
      </c>
      <c r="S18" s="4"/>
      <c r="T18" s="4" t="str">
        <f t="shared" si="1"/>
        <v/>
      </c>
      <c r="U18" s="4"/>
      <c r="V18" s="4"/>
    </row>
    <row r="19">
      <c r="A19" s="4">
        <v>15.0</v>
      </c>
      <c r="B19" s="4"/>
      <c r="C19" s="4"/>
      <c r="D19" s="4"/>
      <c r="E19" s="4"/>
      <c r="F19" s="4"/>
      <c r="G19" s="4"/>
      <c r="H19" s="4"/>
      <c r="I19" s="4"/>
      <c r="J19" s="4" t="str">
        <f t="shared" si="6"/>
        <v/>
      </c>
      <c r="K19" s="4"/>
      <c r="L19" s="4"/>
      <c r="M19" s="4"/>
      <c r="N19" s="4"/>
      <c r="O19" s="4" t="str">
        <f t="shared" si="3"/>
        <v/>
      </c>
      <c r="P19" s="4"/>
      <c r="Q19" s="4" t="str">
        <f t="shared" si="4"/>
        <v/>
      </c>
      <c r="R19" s="4" t="str">
        <f t="shared" si="5"/>
        <v/>
      </c>
      <c r="S19" s="4"/>
      <c r="T19" s="4" t="str">
        <f t="shared" si="1"/>
        <v/>
      </c>
      <c r="U19" s="4"/>
      <c r="V19" s="4"/>
    </row>
    <row r="20">
      <c r="A20" s="4">
        <v>16.0</v>
      </c>
      <c r="B20" s="4"/>
      <c r="C20" s="4"/>
      <c r="D20" s="4"/>
      <c r="E20" s="4"/>
      <c r="F20" s="4"/>
      <c r="G20" s="4"/>
      <c r="H20" s="4"/>
      <c r="I20" s="4"/>
      <c r="J20" s="4" t="str">
        <f t="shared" si="6"/>
        <v/>
      </c>
      <c r="K20" s="4"/>
      <c r="L20" s="4"/>
      <c r="M20" s="4"/>
      <c r="N20" s="4"/>
      <c r="O20" s="4" t="str">
        <f t="shared" si="3"/>
        <v/>
      </c>
      <c r="P20" s="4"/>
      <c r="Q20" s="4" t="str">
        <f t="shared" si="4"/>
        <v/>
      </c>
      <c r="R20" s="4" t="str">
        <f t="shared" si="5"/>
        <v/>
      </c>
      <c r="S20" s="4"/>
      <c r="T20" s="4" t="str">
        <f t="shared" si="1"/>
        <v/>
      </c>
      <c r="U20" s="4"/>
      <c r="V20" s="4"/>
    </row>
    <row r="21" ht="15.75" customHeight="1">
      <c r="A21" s="4">
        <v>17.0</v>
      </c>
      <c r="B21" s="4"/>
      <c r="C21" s="4"/>
      <c r="D21" s="4"/>
      <c r="E21" s="4"/>
      <c r="F21" s="4"/>
      <c r="G21" s="4"/>
      <c r="H21" s="4"/>
      <c r="I21" s="4"/>
      <c r="J21" s="4" t="str">
        <f t="shared" si="6"/>
        <v/>
      </c>
      <c r="K21" s="4"/>
      <c r="L21" s="4"/>
      <c r="M21" s="4"/>
      <c r="N21" s="4"/>
      <c r="O21" s="4" t="str">
        <f t="shared" si="3"/>
        <v/>
      </c>
      <c r="P21" s="4"/>
      <c r="Q21" s="4" t="str">
        <f t="shared" si="4"/>
        <v/>
      </c>
      <c r="R21" s="4" t="str">
        <f t="shared" si="5"/>
        <v/>
      </c>
      <c r="S21" s="4"/>
      <c r="T21" s="4" t="str">
        <f t="shared" si="1"/>
        <v/>
      </c>
      <c r="U21" s="4"/>
      <c r="V21" s="4"/>
    </row>
    <row r="22" ht="15.75" customHeight="1">
      <c r="A22" s="4">
        <v>18.0</v>
      </c>
      <c r="B22" s="4"/>
      <c r="C22" s="4"/>
      <c r="D22" s="4"/>
      <c r="E22" s="4"/>
      <c r="F22" s="4"/>
      <c r="G22" s="4"/>
      <c r="H22" s="4"/>
      <c r="I22" s="4"/>
      <c r="J22" s="4" t="str">
        <f t="shared" si="6"/>
        <v/>
      </c>
      <c r="K22" s="4"/>
      <c r="L22" s="4"/>
      <c r="M22" s="4"/>
      <c r="N22" s="4"/>
      <c r="O22" s="4" t="str">
        <f t="shared" si="3"/>
        <v/>
      </c>
      <c r="P22" s="4"/>
      <c r="Q22" s="4" t="str">
        <f t="shared" si="4"/>
        <v/>
      </c>
      <c r="R22" s="4" t="str">
        <f t="shared" si="5"/>
        <v/>
      </c>
      <c r="S22" s="4"/>
      <c r="T22" s="4" t="str">
        <f t="shared" si="1"/>
        <v/>
      </c>
      <c r="U22" s="4"/>
      <c r="V22" s="4"/>
    </row>
    <row r="23" ht="15.75" customHeight="1">
      <c r="A23" s="4">
        <v>19.0</v>
      </c>
      <c r="B23" s="4"/>
      <c r="C23" s="4"/>
      <c r="D23" s="4"/>
      <c r="E23" s="4"/>
      <c r="F23" s="4"/>
      <c r="G23" s="4"/>
      <c r="H23" s="4"/>
      <c r="I23" s="4"/>
      <c r="J23" s="4" t="str">
        <f t="shared" si="6"/>
        <v/>
      </c>
      <c r="K23" s="4"/>
      <c r="L23" s="4"/>
      <c r="M23" s="4"/>
      <c r="N23" s="4"/>
      <c r="O23" s="4" t="str">
        <f t="shared" si="3"/>
        <v/>
      </c>
      <c r="P23" s="4"/>
      <c r="Q23" s="4" t="str">
        <f t="shared" si="4"/>
        <v/>
      </c>
      <c r="R23" s="4" t="str">
        <f t="shared" si="5"/>
        <v/>
      </c>
      <c r="S23" s="4"/>
      <c r="T23" s="4" t="str">
        <f t="shared" si="1"/>
        <v/>
      </c>
      <c r="U23" s="4"/>
      <c r="V23" s="4"/>
    </row>
    <row r="24" ht="15.75" customHeight="1">
      <c r="A24" s="4">
        <v>20.0</v>
      </c>
      <c r="B24" s="4"/>
      <c r="C24" s="4"/>
      <c r="D24" s="4"/>
      <c r="E24" s="4"/>
      <c r="F24" s="4"/>
      <c r="G24" s="4"/>
      <c r="H24" s="4"/>
      <c r="I24" s="4"/>
      <c r="J24" s="4" t="str">
        <f t="shared" si="6"/>
        <v/>
      </c>
      <c r="K24" s="4"/>
      <c r="L24" s="4"/>
      <c r="M24" s="4"/>
      <c r="N24" s="4"/>
      <c r="O24" s="4" t="str">
        <f t="shared" si="3"/>
        <v/>
      </c>
      <c r="P24" s="4"/>
      <c r="Q24" s="4" t="str">
        <f t="shared" si="4"/>
        <v/>
      </c>
      <c r="R24" s="4" t="str">
        <f t="shared" si="5"/>
        <v/>
      </c>
      <c r="S24" s="4"/>
      <c r="T24" s="4" t="str">
        <f t="shared" si="1"/>
        <v/>
      </c>
      <c r="U24" s="4"/>
      <c r="V24" s="4"/>
    </row>
    <row r="25" ht="15.75" customHeight="1"/>
    <row r="26" ht="15.75" customHeight="1">
      <c r="A26" s="6" t="s">
        <v>38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autoFilter ref="$A$4:$V$24"/>
  <mergeCells count="3">
    <mergeCell ref="A2:V2"/>
    <mergeCell ref="A1:V1"/>
    <mergeCell ref="A26:V26"/>
  </mergeCells>
  <printOptions/>
  <pageMargins bottom="1.0" footer="0.0" header="0.0" left="0.75" right="0.75" top="1.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2026-09-02T09:28:17Z</dcterms:created>
  <dc:creator>openpyxl</dc:creator>
  <dcterms:modified xsi:type="dcterms:W3CDTF">2026-09-02T09:28:17Z</dcterms:modified>
</cp:coreProperties>
</file>